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95" l="1"/>
  <c r="I195"/>
  <c r="H195"/>
  <c r="F195"/>
  <c r="F176"/>
  <c r="I176"/>
  <c r="J176"/>
  <c r="H176"/>
  <c r="G176"/>
  <c r="I157"/>
  <c r="J157"/>
  <c r="H157"/>
  <c r="G157"/>
  <c r="I138"/>
  <c r="G138"/>
  <c r="G119"/>
  <c r="F119"/>
  <c r="I100"/>
  <c r="F81"/>
  <c r="G81"/>
  <c r="J81"/>
  <c r="F62"/>
  <c r="H81"/>
  <c r="J62"/>
  <c r="H62"/>
  <c r="G62"/>
  <c r="J43"/>
  <c r="I43"/>
  <c r="H43"/>
  <c r="G43"/>
  <c r="I24"/>
  <c r="H24"/>
  <c r="G24"/>
  <c r="J119"/>
  <c r="H100"/>
  <c r="J24"/>
  <c r="I62"/>
  <c r="I119"/>
  <c r="G100"/>
  <c r="I81"/>
  <c r="H138"/>
  <c r="H119"/>
  <c r="F100"/>
  <c r="J100"/>
  <c r="F24"/>
  <c r="F196" l="1"/>
  <c r="J196"/>
  <c r="G196"/>
  <c r="H196"/>
  <c r="I196"/>
</calcChain>
</file>

<file path=xl/sharedStrings.xml><?xml version="1.0" encoding="utf-8"?>
<sst xmlns="http://schemas.openxmlformats.org/spreadsheetml/2006/main" count="261" uniqueCount="77">
  <si>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</si>
  <si>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</si>
  <si>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</si>
  <si>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</si>
  <si>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</si>
  <si>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</si>
  <si>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</si>
  <si>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</si>
  <si>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</si>
  <si>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</si>
  <si>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</si>
  <si>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</si>
  <si>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</si>
  <si>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</si>
  <si>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</si>
  <si>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</si>
  <si>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</si>
  <si>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</si>
  <si>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</si>
  <si>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</si>
  <si>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</si>
  <si>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</si>
  <si>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</si>
  <si>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</si>
  <si>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</si>
  <si>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</si>
  <si>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</si>
  <si>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</si>
  <si>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</si>
  <si>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</si>
  <si>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</si>
  <si>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</si>
  <si>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</si>
  <si>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</si>
  <si>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</si>
  <si>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</si>
  <si>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</si>
  <si>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</si>
  <si>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капусты</t>
  </si>
  <si>
    <t>хлеб пшеничный</t>
  </si>
  <si>
    <t>хлеб ржаной</t>
  </si>
  <si>
    <t>чай с сахаром</t>
  </si>
  <si>
    <t>макароны отварные</t>
  </si>
  <si>
    <t>картофельное пюре</t>
  </si>
  <si>
    <t>чай с лимоном</t>
  </si>
  <si>
    <t>капуста тушеная</t>
  </si>
  <si>
    <t>кисель из концентрата</t>
  </si>
  <si>
    <t>апельсин</t>
  </si>
  <si>
    <t>салат из свеклы и изюма</t>
  </si>
  <si>
    <t>плов из говядины</t>
  </si>
  <si>
    <t>компот из с\ф</t>
  </si>
  <si>
    <t>винегрет овощной</t>
  </si>
  <si>
    <t>каша гречневая</t>
  </si>
  <si>
    <t>салат из морской капусты</t>
  </si>
  <si>
    <t>икра кабачковая</t>
  </si>
  <si>
    <t>жаркое по -домашнему</t>
  </si>
  <si>
    <t>салат из свежих помидоров</t>
  </si>
  <si>
    <t>каша рисовая рассыпчатая</t>
  </si>
  <si>
    <t>гуляш</t>
  </si>
  <si>
    <t>яблоко</t>
  </si>
  <si>
    <t>каша гречневая рассыпчатая</t>
  </si>
  <si>
    <t>сочень с творогом</t>
  </si>
  <si>
    <t xml:space="preserve">Директор </t>
  </si>
  <si>
    <t>Зарубина Т.В</t>
  </si>
  <si>
    <t xml:space="preserve">огурцы порционно </t>
  </si>
  <si>
    <t xml:space="preserve">гусек сахарный </t>
  </si>
  <si>
    <t>сдоба с повидлом</t>
  </si>
  <si>
    <t>мандарин</t>
  </si>
  <si>
    <t>котлета мясная в томатном соусе</t>
  </si>
  <si>
    <t>котлета  в томатном соусе</t>
  </si>
  <si>
    <t xml:space="preserve">картофельное пюре </t>
  </si>
  <si>
    <t>тефтели в молочном соусе</t>
  </si>
  <si>
    <t>бефстроганов из мяса в томатном соусе</t>
  </si>
  <si>
    <t>рыба , тушеная с овощями в сменанном соусе</t>
  </si>
  <si>
    <t>печень по-строгановски в сметанном соусе</t>
  </si>
  <si>
    <t>МБОУ Чистоозерная СОШ № 2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</si>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</sst>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activeCell="J3" sqref="J3"/>
      <selection pane="topRight"/>
      <selection pane="bottomLeft"/>
      <selection pane="bottomRight" activeCell="E191" sqref="E19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75</v>
      </c>
      <c r="D1" s="54"/>
      <c r="E1" s="54"/>
      <c r="F1" s="3" t="s">
        <v>1</v>
      </c>
      <c r="G1" s="1" t="s">
        <v>2</v>
      </c>
      <c r="H1" s="55" t="s">
        <v>62</v>
      </c>
      <c r="I1" s="55"/>
      <c r="J1" s="55"/>
      <c r="K1" s="55"/>
    </row>
    <row r="2" spans="1:12" ht="18">
      <c r="A2" s="4" t="s">
        <v>3</v>
      </c>
      <c r="C2" s="1"/>
      <c r="G2" s="1" t="s">
        <v>4</v>
      </c>
      <c r="H2" s="55" t="s">
        <v>63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50"/>
      <c r="G3" s="1" t="s">
        <v>6</v>
      </c>
      <c r="H3" s="7">
        <v>9</v>
      </c>
      <c r="I3" s="7">
        <v>1</v>
      </c>
      <c r="J3" s="8">
        <v>2025</v>
      </c>
      <c r="K3" s="9"/>
    </row>
    <row r="4" spans="1:12">
      <c r="C4" s="1"/>
      <c r="D4" s="5"/>
      <c r="H4" s="10" t="s">
        <v>7</v>
      </c>
      <c r="I4" s="10" t="s">
        <v>8</v>
      </c>
      <c r="J4" s="10" t="s">
        <v>9</v>
      </c>
    </row>
    <row r="5" spans="1:12" ht="33.7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27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 t="s">
        <v>38</v>
      </c>
      <c r="F14" s="27">
        <v>60</v>
      </c>
      <c r="G14" s="27">
        <v>1.2</v>
      </c>
      <c r="H14" s="27">
        <v>3</v>
      </c>
      <c r="I14" s="27">
        <v>6.2</v>
      </c>
      <c r="J14" s="27">
        <v>59</v>
      </c>
      <c r="K14" s="28"/>
      <c r="L14" s="27"/>
    </row>
    <row r="15" spans="1:12" ht="1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31</v>
      </c>
      <c r="E16" s="26" t="s">
        <v>68</v>
      </c>
      <c r="F16" s="27">
        <v>130</v>
      </c>
      <c r="G16" s="27">
        <v>1.6</v>
      </c>
      <c r="H16" s="27">
        <v>14.8</v>
      </c>
      <c r="I16" s="27">
        <v>21.6</v>
      </c>
      <c r="J16" s="27">
        <v>300</v>
      </c>
      <c r="K16" s="28"/>
      <c r="L16" s="27"/>
    </row>
    <row r="17" spans="1:12" ht="15">
      <c r="A17" s="22"/>
      <c r="B17" s="23"/>
      <c r="C17" s="24"/>
      <c r="D17" s="29" t="s">
        <v>32</v>
      </c>
      <c r="E17" s="26" t="s">
        <v>42</v>
      </c>
      <c r="F17" s="27">
        <v>185</v>
      </c>
      <c r="G17" s="27">
        <v>6.5</v>
      </c>
      <c r="H17" s="27">
        <v>4.4000000000000004</v>
      </c>
      <c r="I17" s="27">
        <v>40.799999999999997</v>
      </c>
      <c r="J17" s="27">
        <v>233</v>
      </c>
      <c r="K17" s="28"/>
      <c r="L17" s="27"/>
    </row>
    <row r="18" spans="1:12" ht="15">
      <c r="A18" s="22"/>
      <c r="B18" s="23"/>
      <c r="C18" s="24"/>
      <c r="D18" s="29" t="s">
        <v>33</v>
      </c>
      <c r="E18" s="26" t="s">
        <v>41</v>
      </c>
      <c r="F18" s="27">
        <v>200</v>
      </c>
      <c r="G18" s="27">
        <v>0.2</v>
      </c>
      <c r="H18" s="27">
        <v>0</v>
      </c>
      <c r="I18" s="27">
        <v>9.1</v>
      </c>
      <c r="J18" s="27">
        <v>36</v>
      </c>
      <c r="K18" s="28"/>
      <c r="L18" s="27"/>
    </row>
    <row r="19" spans="1:12" ht="15">
      <c r="A19" s="22"/>
      <c r="B19" s="23"/>
      <c r="C19" s="24"/>
      <c r="D19" s="29" t="s">
        <v>34</v>
      </c>
      <c r="E19" s="51" t="s">
        <v>39</v>
      </c>
      <c r="F19" s="27">
        <v>30</v>
      </c>
      <c r="G19" s="27">
        <v>2.37</v>
      </c>
      <c r="H19" s="27">
        <v>0.3</v>
      </c>
      <c r="I19" s="27">
        <v>14.49</v>
      </c>
      <c r="J19" s="27">
        <v>73.8</v>
      </c>
      <c r="K19" s="28"/>
      <c r="L19" s="27"/>
    </row>
    <row r="20" spans="1:12" ht="15">
      <c r="A20" s="22"/>
      <c r="B20" s="23"/>
      <c r="C20" s="24"/>
      <c r="D20" s="29" t="s">
        <v>35</v>
      </c>
      <c r="E20" s="51" t="s">
        <v>40</v>
      </c>
      <c r="F20" s="27">
        <v>30</v>
      </c>
      <c r="G20" s="27">
        <v>1.98</v>
      </c>
      <c r="H20" s="27">
        <v>0.36</v>
      </c>
      <c r="I20" s="27">
        <v>10.02</v>
      </c>
      <c r="J20" s="27">
        <v>57.9</v>
      </c>
      <c r="K20" s="28"/>
      <c r="L20" s="27"/>
    </row>
    <row r="21" spans="1:12" ht="15">
      <c r="A21" s="22"/>
      <c r="B21" s="23"/>
      <c r="C21" s="24"/>
      <c r="D21" s="25" t="s">
        <v>26</v>
      </c>
      <c r="E21" s="26" t="s">
        <v>59</v>
      </c>
      <c r="F21" s="27">
        <v>120</v>
      </c>
      <c r="G21" s="27">
        <v>0.8</v>
      </c>
      <c r="H21" s="27">
        <v>0.8</v>
      </c>
      <c r="I21" s="27">
        <v>19</v>
      </c>
      <c r="J21" s="27">
        <v>81.2</v>
      </c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27</v>
      </c>
      <c r="E23" s="34"/>
      <c r="F23" s="35">
        <f>SUM(F14:F22)</f>
        <v>755</v>
      </c>
      <c r="G23" s="35">
        <f t="shared" ref="G23:J23" si="1">SUM(G14:G22)</f>
        <v>14.650000000000002</v>
      </c>
      <c r="H23" s="35">
        <f t="shared" si="1"/>
        <v>23.660000000000004</v>
      </c>
      <c r="I23" s="35">
        <f t="shared" si="1"/>
        <v>121.20999999999998</v>
      </c>
      <c r="J23" s="35">
        <f t="shared" si="1"/>
        <v>840.9</v>
      </c>
      <c r="K23" s="36"/>
      <c r="L23" s="35">
        <f>SUM(L14:L22)</f>
        <v>0</v>
      </c>
    </row>
    <row r="24" spans="1:12" ht="15">
      <c r="A24" s="40">
        <f>A6</f>
        <v>1</v>
      </c>
      <c r="B24" s="41">
        <f>B6</f>
        <v>1</v>
      </c>
      <c r="C24" s="56" t="s">
        <v>36</v>
      </c>
      <c r="D24" s="57"/>
      <c r="E24" s="42"/>
      <c r="F24" s="43">
        <f>F13+F23</f>
        <v>755</v>
      </c>
      <c r="G24" s="43">
        <f t="shared" ref="G24:J24" si="2">G13+G23</f>
        <v>14.650000000000002</v>
      </c>
      <c r="H24" s="43">
        <f t="shared" si="2"/>
        <v>23.660000000000004</v>
      </c>
      <c r="I24" s="43">
        <f t="shared" si="2"/>
        <v>121.20999999999998</v>
      </c>
      <c r="J24" s="43">
        <f t="shared" si="2"/>
        <v>840.9</v>
      </c>
      <c r="K24" s="43"/>
      <c r="L24" s="43">
        <f>L13+L23</f>
        <v>0</v>
      </c>
    </row>
    <row r="25" spans="1:12" ht="15">
      <c r="A25" s="44">
        <v>1</v>
      </c>
      <c r="B25" s="23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  <c r="L25" s="20"/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  <c r="L27" s="27"/>
    </row>
    <row r="28" spans="1:12" ht="15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27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 t="shared" ref="J32:L32" si="3">SUM(J25:J31)</f>
        <v>0</v>
      </c>
      <c r="K32" s="36"/>
      <c r="L32" s="35">
        <f t="shared" si="3"/>
        <v>0</v>
      </c>
    </row>
    <row r="33" spans="1:12" ht="1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26" t="s">
        <v>64</v>
      </c>
      <c r="F33" s="27">
        <v>100</v>
      </c>
      <c r="G33" s="27">
        <v>8</v>
      </c>
      <c r="H33" s="27">
        <v>0</v>
      </c>
      <c r="I33" s="27">
        <v>2.5</v>
      </c>
      <c r="J33" s="27">
        <v>14</v>
      </c>
      <c r="K33" s="28"/>
      <c r="L33" s="27"/>
    </row>
    <row r="34" spans="1:12" ht="1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31</v>
      </c>
      <c r="E35" s="26" t="s">
        <v>69</v>
      </c>
      <c r="F35" s="27">
        <v>140</v>
      </c>
      <c r="G35" s="27">
        <v>13.1</v>
      </c>
      <c r="H35" s="27">
        <v>16.100000000000001</v>
      </c>
      <c r="I35" s="27">
        <v>12.6</v>
      </c>
      <c r="J35" s="27">
        <v>252</v>
      </c>
      <c r="K35" s="28"/>
      <c r="L35" s="27"/>
    </row>
    <row r="36" spans="1:12" ht="15">
      <c r="A36" s="44"/>
      <c r="B36" s="23"/>
      <c r="C36" s="24"/>
      <c r="D36" s="29" t="s">
        <v>32</v>
      </c>
      <c r="E36" s="26" t="s">
        <v>70</v>
      </c>
      <c r="F36" s="27">
        <v>200</v>
      </c>
      <c r="G36" s="27">
        <v>4.0999999999999996</v>
      </c>
      <c r="H36" s="27">
        <v>6.4</v>
      </c>
      <c r="I36" s="27">
        <v>26.7</v>
      </c>
      <c r="J36" s="27">
        <v>188</v>
      </c>
      <c r="K36" s="28"/>
      <c r="L36" s="27"/>
    </row>
    <row r="37" spans="1:12" ht="15">
      <c r="A37" s="44"/>
      <c r="B37" s="23"/>
      <c r="C37" s="24"/>
      <c r="D37" s="29" t="s">
        <v>33</v>
      </c>
      <c r="E37" s="26" t="s">
        <v>44</v>
      </c>
      <c r="F37" s="27">
        <v>200</v>
      </c>
      <c r="G37" s="27">
        <v>0.2</v>
      </c>
      <c r="H37" s="27">
        <v>0</v>
      </c>
      <c r="I37" s="27">
        <v>9.3000000000000007</v>
      </c>
      <c r="J37" s="27">
        <v>38</v>
      </c>
      <c r="K37" s="28"/>
      <c r="L37" s="27"/>
    </row>
    <row r="38" spans="1:12" ht="15">
      <c r="A38" s="44"/>
      <c r="B38" s="23"/>
      <c r="C38" s="24"/>
      <c r="D38" s="29" t="s">
        <v>34</v>
      </c>
      <c r="E38" s="51" t="s">
        <v>39</v>
      </c>
      <c r="F38" s="27">
        <v>30</v>
      </c>
      <c r="G38" s="27">
        <v>2.37</v>
      </c>
      <c r="H38" s="27">
        <v>0.3</v>
      </c>
      <c r="I38" s="27">
        <v>14.49</v>
      </c>
      <c r="J38" s="27">
        <v>73.8</v>
      </c>
      <c r="K38" s="28"/>
      <c r="L38" s="27"/>
    </row>
    <row r="39" spans="1:12" ht="15">
      <c r="A39" s="44"/>
      <c r="B39" s="23"/>
      <c r="C39" s="24"/>
      <c r="D39" s="29" t="s">
        <v>35</v>
      </c>
      <c r="E39" s="51" t="s">
        <v>40</v>
      </c>
      <c r="F39" s="27">
        <v>30</v>
      </c>
      <c r="G39" s="27">
        <v>1.98</v>
      </c>
      <c r="H39" s="27">
        <v>0.36</v>
      </c>
      <c r="I39" s="27">
        <v>10.02</v>
      </c>
      <c r="J39" s="27">
        <v>57.9</v>
      </c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27</v>
      </c>
      <c r="E42" s="34"/>
      <c r="F42" s="35">
        <f>SUM(F33:F41)</f>
        <v>700</v>
      </c>
      <c r="G42" s="35">
        <f>SUM(G33:G41)</f>
        <v>29.750000000000004</v>
      </c>
      <c r="H42" s="35">
        <f>SUM(H33:H41)</f>
        <v>23.16</v>
      </c>
      <c r="I42" s="35">
        <f>SUM(I33:I41)</f>
        <v>75.609999999999985</v>
      </c>
      <c r="J42" s="35">
        <f t="shared" ref="J42:L42" si="4">SUM(J33:J41)</f>
        <v>623.69999999999993</v>
      </c>
      <c r="K42" s="36"/>
      <c r="L42" s="35">
        <f t="shared" si="4"/>
        <v>0</v>
      </c>
    </row>
    <row r="43" spans="1:12" ht="15.75" customHeight="1">
      <c r="A43" s="46">
        <f>A25</f>
        <v>1</v>
      </c>
      <c r="B43" s="46">
        <f>B25</f>
        <v>2</v>
      </c>
      <c r="C43" s="56" t="s">
        <v>36</v>
      </c>
      <c r="D43" s="57"/>
      <c r="E43" s="42"/>
      <c r="F43" s="43">
        <f>F32+F42</f>
        <v>700</v>
      </c>
      <c r="G43" s="43">
        <f>G32+G42</f>
        <v>29.750000000000004</v>
      </c>
      <c r="H43" s="43">
        <f>H32+H42</f>
        <v>23.16</v>
      </c>
      <c r="I43" s="43">
        <f>I32+I42</f>
        <v>75.609999999999985</v>
      </c>
      <c r="J43" s="43">
        <f t="shared" ref="J43:L43" si="5">J32+J42</f>
        <v>623.69999999999993</v>
      </c>
      <c r="K43" s="43"/>
      <c r="L43" s="43">
        <f t="shared" si="5"/>
        <v>0</v>
      </c>
    </row>
    <row r="44" spans="1:12" ht="15">
      <c r="A44" s="15">
        <v>1</v>
      </c>
      <c r="B44" s="16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  <c r="L44" s="20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  <c r="L46" s="27"/>
    </row>
    <row r="47" spans="1:12" ht="15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5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27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 t="shared" ref="J51:L51" si="6">SUM(J44:J50)</f>
        <v>0</v>
      </c>
      <c r="K51" s="36"/>
      <c r="L51" s="35">
        <f t="shared" si="6"/>
        <v>0</v>
      </c>
    </row>
    <row r="52" spans="1:12" ht="15">
      <c r="A52" s="37">
        <f>A44</f>
        <v>1</v>
      </c>
      <c r="B52" s="38">
        <f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31</v>
      </c>
      <c r="E54" s="26" t="s">
        <v>71</v>
      </c>
      <c r="F54" s="27">
        <v>120</v>
      </c>
      <c r="G54" s="27">
        <v>9.1999999999999993</v>
      </c>
      <c r="H54" s="27">
        <v>8.6999999999999993</v>
      </c>
      <c r="I54" s="27">
        <v>8.1</v>
      </c>
      <c r="J54" s="27">
        <v>154</v>
      </c>
      <c r="K54" s="28"/>
      <c r="L54" s="27"/>
    </row>
    <row r="55" spans="1:12" ht="15">
      <c r="A55" s="22"/>
      <c r="B55" s="23"/>
      <c r="C55" s="24"/>
      <c r="D55" s="29" t="s">
        <v>32</v>
      </c>
      <c r="E55" s="26" t="s">
        <v>45</v>
      </c>
      <c r="F55" s="27">
        <v>200</v>
      </c>
      <c r="G55" s="27">
        <v>4.5</v>
      </c>
      <c r="H55" s="27">
        <v>6.4</v>
      </c>
      <c r="I55" s="27">
        <v>18.399999999999999</v>
      </c>
      <c r="J55" s="27">
        <v>158</v>
      </c>
      <c r="K55" s="28"/>
      <c r="L55" s="27"/>
    </row>
    <row r="56" spans="1:12" ht="15">
      <c r="A56" s="22"/>
      <c r="B56" s="23"/>
      <c r="C56" s="24"/>
      <c r="D56" s="29" t="s">
        <v>33</v>
      </c>
      <c r="E56" s="26" t="s">
        <v>46</v>
      </c>
      <c r="F56" s="27">
        <v>200</v>
      </c>
      <c r="G56" s="27">
        <v>0</v>
      </c>
      <c r="H56" s="27">
        <v>0</v>
      </c>
      <c r="I56" s="27">
        <v>20</v>
      </c>
      <c r="J56" s="27">
        <v>76</v>
      </c>
      <c r="K56" s="28"/>
      <c r="L56" s="27"/>
    </row>
    <row r="57" spans="1:12" ht="15">
      <c r="A57" s="22"/>
      <c r="B57" s="23"/>
      <c r="C57" s="24"/>
      <c r="D57" s="29" t="s">
        <v>34</v>
      </c>
      <c r="E57" s="51" t="s">
        <v>39</v>
      </c>
      <c r="F57" s="27">
        <v>30</v>
      </c>
      <c r="G57" s="27">
        <v>2.37</v>
      </c>
      <c r="H57" s="27">
        <v>0.3</v>
      </c>
      <c r="I57" s="27">
        <v>14.49</v>
      </c>
      <c r="J57" s="27">
        <v>73.8</v>
      </c>
      <c r="K57" s="28"/>
      <c r="L57" s="27"/>
    </row>
    <row r="58" spans="1:12" ht="15">
      <c r="A58" s="22"/>
      <c r="B58" s="23"/>
      <c r="C58" s="24"/>
      <c r="D58" s="29" t="s">
        <v>35</v>
      </c>
      <c r="E58" s="51" t="s">
        <v>40</v>
      </c>
      <c r="F58" s="27">
        <v>30</v>
      </c>
      <c r="G58" s="27">
        <v>1.98</v>
      </c>
      <c r="H58" s="27">
        <v>0.36</v>
      </c>
      <c r="I58" s="27">
        <v>10.02</v>
      </c>
      <c r="J58" s="27">
        <v>57.9</v>
      </c>
      <c r="K58" s="28"/>
      <c r="L58" s="27"/>
    </row>
    <row r="59" spans="1:12" ht="15">
      <c r="A59" s="22"/>
      <c r="B59" s="23"/>
      <c r="C59" s="24"/>
      <c r="D59" s="25" t="s">
        <v>26</v>
      </c>
      <c r="E59" s="26" t="s">
        <v>47</v>
      </c>
      <c r="F59" s="27">
        <v>150</v>
      </c>
      <c r="G59" s="27">
        <v>1.3</v>
      </c>
      <c r="H59" s="27">
        <v>0.6</v>
      </c>
      <c r="I59" s="27">
        <v>18</v>
      </c>
      <c r="J59" s="27">
        <v>70</v>
      </c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27</v>
      </c>
      <c r="E61" s="34"/>
      <c r="F61" s="35">
        <f>SUM(F52:F60)</f>
        <v>730</v>
      </c>
      <c r="G61" s="35">
        <f>SUM(G52:G60)</f>
        <v>19.350000000000001</v>
      </c>
      <c r="H61" s="35">
        <f>SUM(H52:H60)</f>
        <v>16.36</v>
      </c>
      <c r="I61" s="35">
        <f>SUM(I52:I60)</f>
        <v>89.01</v>
      </c>
      <c r="J61" s="35">
        <f t="shared" ref="J61:L61" si="7">SUM(J52:J60)</f>
        <v>589.70000000000005</v>
      </c>
      <c r="K61" s="36"/>
      <c r="L61" s="35">
        <f t="shared" si="7"/>
        <v>0</v>
      </c>
    </row>
    <row r="62" spans="1:12" ht="15.75" customHeight="1">
      <c r="A62" s="40">
        <f>A44</f>
        <v>1</v>
      </c>
      <c r="B62" s="41">
        <f>B44</f>
        <v>3</v>
      </c>
      <c r="C62" s="56" t="s">
        <v>36</v>
      </c>
      <c r="D62" s="57"/>
      <c r="E62" s="42"/>
      <c r="F62" s="43">
        <f>F51+F61</f>
        <v>730</v>
      </c>
      <c r="G62" s="43">
        <f>G51+G61</f>
        <v>19.350000000000001</v>
      </c>
      <c r="H62" s="43">
        <f>H51+H61</f>
        <v>16.36</v>
      </c>
      <c r="I62" s="43">
        <f>I51+I61</f>
        <v>89.01</v>
      </c>
      <c r="J62" s="43">
        <f t="shared" ref="J62:L62" si="8">J51+J61</f>
        <v>589.70000000000005</v>
      </c>
      <c r="K62" s="43"/>
      <c r="L62" s="43">
        <f t="shared" si="8"/>
        <v>0</v>
      </c>
    </row>
    <row r="63" spans="1:12" ht="15">
      <c r="A63" s="15">
        <v>1</v>
      </c>
      <c r="B63" s="16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  <c r="L63" s="20"/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27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 t="shared" ref="J70:L70" si="9">SUM(J63:J69)</f>
        <v>0</v>
      </c>
      <c r="K70" s="36"/>
      <c r="L70" s="35">
        <f t="shared" si="9"/>
        <v>0</v>
      </c>
    </row>
    <row r="71" spans="1:12" ht="15">
      <c r="A71" s="37">
        <f>A63</f>
        <v>1</v>
      </c>
      <c r="B71" s="38">
        <f>B63</f>
        <v>4</v>
      </c>
      <c r="C71" s="39" t="s">
        <v>28</v>
      </c>
      <c r="D71" s="29" t="s">
        <v>29</v>
      </c>
      <c r="E71" s="26" t="s">
        <v>48</v>
      </c>
      <c r="F71" s="27">
        <v>60</v>
      </c>
      <c r="G71" s="27">
        <v>0.8</v>
      </c>
      <c r="H71" s="27">
        <v>3.9</v>
      </c>
      <c r="I71" s="27">
        <v>7.7</v>
      </c>
      <c r="J71" s="27">
        <v>70</v>
      </c>
      <c r="K71" s="28"/>
      <c r="L71" s="27"/>
    </row>
    <row r="72" spans="1:12" ht="15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31</v>
      </c>
      <c r="E73" s="26" t="s">
        <v>49</v>
      </c>
      <c r="F73" s="27">
        <v>250</v>
      </c>
      <c r="G73" s="27">
        <v>18.5</v>
      </c>
      <c r="H73" s="27">
        <v>20.100000000000001</v>
      </c>
      <c r="I73" s="27">
        <v>51.1</v>
      </c>
      <c r="J73" s="27">
        <v>465</v>
      </c>
      <c r="K73" s="28"/>
      <c r="L73" s="27"/>
    </row>
    <row r="74" spans="1:12" ht="1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33</v>
      </c>
      <c r="E75" s="26" t="s">
        <v>50</v>
      </c>
      <c r="F75" s="27">
        <v>200</v>
      </c>
      <c r="G75" s="27">
        <v>0.5</v>
      </c>
      <c r="H75" s="27">
        <v>0.1</v>
      </c>
      <c r="I75" s="27">
        <v>30.9</v>
      </c>
      <c r="J75" s="27">
        <v>123</v>
      </c>
      <c r="K75" s="28"/>
      <c r="L75" s="27"/>
    </row>
    <row r="76" spans="1:12" ht="15">
      <c r="A76" s="22"/>
      <c r="B76" s="23"/>
      <c r="C76" s="24"/>
      <c r="D76" s="29" t="s">
        <v>34</v>
      </c>
      <c r="E76" s="51" t="s">
        <v>39</v>
      </c>
      <c r="F76" s="27">
        <v>30</v>
      </c>
      <c r="G76" s="27">
        <v>2.37</v>
      </c>
      <c r="H76" s="27">
        <v>0.3</v>
      </c>
      <c r="I76" s="27">
        <v>14.49</v>
      </c>
      <c r="J76" s="27">
        <v>73.8</v>
      </c>
      <c r="K76" s="28"/>
      <c r="L76" s="27"/>
    </row>
    <row r="77" spans="1:12" ht="15">
      <c r="A77" s="22"/>
      <c r="B77" s="23"/>
      <c r="C77" s="24"/>
      <c r="D77" s="29" t="s">
        <v>35</v>
      </c>
      <c r="E77" s="51" t="s">
        <v>40</v>
      </c>
      <c r="F77" s="27">
        <v>30</v>
      </c>
      <c r="G77" s="27">
        <v>1.98</v>
      </c>
      <c r="H77" s="27">
        <v>0.36</v>
      </c>
      <c r="I77" s="27">
        <v>10.02</v>
      </c>
      <c r="J77" s="27">
        <v>57.9</v>
      </c>
      <c r="K77" s="28"/>
      <c r="L77" s="27"/>
    </row>
    <row r="78" spans="1:12" ht="15">
      <c r="A78" s="22"/>
      <c r="B78" s="23"/>
      <c r="C78" s="24"/>
      <c r="D78" s="25" t="s">
        <v>26</v>
      </c>
      <c r="E78" s="26" t="s">
        <v>59</v>
      </c>
      <c r="F78" s="27">
        <v>150</v>
      </c>
      <c r="G78" s="27">
        <v>1.05</v>
      </c>
      <c r="H78" s="27">
        <v>5.0000000000000001E-3</v>
      </c>
      <c r="I78" s="27">
        <v>25.8</v>
      </c>
      <c r="J78" s="27">
        <v>118</v>
      </c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27</v>
      </c>
      <c r="E80" s="34"/>
      <c r="F80" s="35">
        <f>SUM(F71:F79)</f>
        <v>720</v>
      </c>
      <c r="G80" s="35">
        <f>SUM(G71:G79)</f>
        <v>25.200000000000003</v>
      </c>
      <c r="H80" s="35">
        <f>SUM(H71:H79)</f>
        <v>24.765000000000001</v>
      </c>
      <c r="I80" s="35">
        <f>SUM(I71:I79)</f>
        <v>140.01</v>
      </c>
      <c r="J80" s="35">
        <f t="shared" ref="J80:L80" si="10">SUM(J71:J79)</f>
        <v>907.69999999999993</v>
      </c>
      <c r="K80" s="36"/>
      <c r="L80" s="35">
        <f t="shared" si="10"/>
        <v>0</v>
      </c>
    </row>
    <row r="81" spans="1:12" ht="15.75" customHeight="1">
      <c r="A81" s="40">
        <f>A63</f>
        <v>1</v>
      </c>
      <c r="B81" s="41">
        <f>B63</f>
        <v>4</v>
      </c>
      <c r="C81" s="56" t="s">
        <v>36</v>
      </c>
      <c r="D81" s="57"/>
      <c r="E81" s="42"/>
      <c r="F81" s="43">
        <f>F70+F80</f>
        <v>720</v>
      </c>
      <c r="G81" s="43">
        <f>G70+G80</f>
        <v>25.200000000000003</v>
      </c>
      <c r="H81" s="43">
        <f>H70+H80</f>
        <v>24.765000000000001</v>
      </c>
      <c r="I81" s="43">
        <f>I70+I80</f>
        <v>140.01</v>
      </c>
      <c r="J81" s="43">
        <f t="shared" ref="J81:L81" si="11">J70+J80</f>
        <v>907.69999999999993</v>
      </c>
      <c r="K81" s="43"/>
      <c r="L81" s="43">
        <f t="shared" si="11"/>
        <v>0</v>
      </c>
    </row>
    <row r="82" spans="1:12" ht="15">
      <c r="A82" s="15">
        <v>1</v>
      </c>
      <c r="B82" s="16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  <c r="L82" s="20"/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27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 t="shared" ref="J89:L89" si="12">SUM(J82:J88)</f>
        <v>0</v>
      </c>
      <c r="K89" s="36"/>
      <c r="L89" s="35">
        <f t="shared" si="12"/>
        <v>0</v>
      </c>
    </row>
    <row r="90" spans="1:12" ht="15">
      <c r="A90" s="37">
        <f>A82</f>
        <v>1</v>
      </c>
      <c r="B90" s="38">
        <f>B82</f>
        <v>5</v>
      </c>
      <c r="C90" s="39" t="s">
        <v>28</v>
      </c>
      <c r="D90" s="29" t="s">
        <v>29</v>
      </c>
      <c r="E90" s="26" t="s">
        <v>51</v>
      </c>
      <c r="F90" s="27">
        <v>60</v>
      </c>
      <c r="G90" s="27">
        <v>0.8</v>
      </c>
      <c r="H90" s="27">
        <v>1.5</v>
      </c>
      <c r="I90" s="27">
        <v>4.5999999999999996</v>
      </c>
      <c r="J90" s="27">
        <v>38</v>
      </c>
      <c r="K90" s="28"/>
      <c r="L90" s="27"/>
    </row>
    <row r="91" spans="1:12" ht="15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31</v>
      </c>
      <c r="E92" s="26" t="s">
        <v>72</v>
      </c>
      <c r="F92" s="27">
        <v>130</v>
      </c>
      <c r="G92" s="27">
        <v>16.600000000000001</v>
      </c>
      <c r="H92" s="27">
        <v>16.399999999999999</v>
      </c>
      <c r="I92" s="27">
        <v>4.0999999999999996</v>
      </c>
      <c r="J92" s="27">
        <v>232</v>
      </c>
      <c r="K92" s="28"/>
      <c r="L92" s="27"/>
    </row>
    <row r="93" spans="1:12" ht="15">
      <c r="A93" s="22"/>
      <c r="B93" s="23"/>
      <c r="C93" s="24"/>
      <c r="D93" s="29" t="s">
        <v>32</v>
      </c>
      <c r="E93" s="26" t="s">
        <v>52</v>
      </c>
      <c r="F93" s="27">
        <v>185</v>
      </c>
      <c r="G93" s="27">
        <v>10.6</v>
      </c>
      <c r="H93" s="27">
        <v>6.8</v>
      </c>
      <c r="I93" s="27">
        <v>46.3</v>
      </c>
      <c r="J93" s="27">
        <v>312</v>
      </c>
      <c r="K93" s="28"/>
      <c r="L93" s="27"/>
    </row>
    <row r="94" spans="1:12" ht="15">
      <c r="A94" s="22"/>
      <c r="B94" s="23"/>
      <c r="C94" s="24"/>
      <c r="D94" s="29" t="s">
        <v>33</v>
      </c>
      <c r="E94" s="26" t="s">
        <v>41</v>
      </c>
      <c r="F94" s="27">
        <v>200</v>
      </c>
      <c r="G94" s="27">
        <v>0.2</v>
      </c>
      <c r="H94" s="27">
        <v>0</v>
      </c>
      <c r="I94" s="27">
        <v>9.1</v>
      </c>
      <c r="J94" s="27">
        <v>36</v>
      </c>
      <c r="K94" s="28"/>
      <c r="L94" s="27"/>
    </row>
    <row r="95" spans="1:12" ht="15">
      <c r="A95" s="22"/>
      <c r="B95" s="23"/>
      <c r="C95" s="24"/>
      <c r="D95" s="29" t="s">
        <v>34</v>
      </c>
      <c r="E95" s="51" t="s">
        <v>39</v>
      </c>
      <c r="F95" s="27">
        <v>30</v>
      </c>
      <c r="G95" s="27">
        <v>2.37</v>
      </c>
      <c r="H95" s="27">
        <v>0.3</v>
      </c>
      <c r="I95" s="27">
        <v>14.49</v>
      </c>
      <c r="J95" s="27">
        <v>73.8</v>
      </c>
      <c r="K95" s="28"/>
      <c r="L95" s="27"/>
    </row>
    <row r="96" spans="1:12" ht="15">
      <c r="A96" s="22"/>
      <c r="B96" s="23"/>
      <c r="C96" s="24"/>
      <c r="D96" s="29" t="s">
        <v>35</v>
      </c>
      <c r="E96" s="51" t="s">
        <v>40</v>
      </c>
      <c r="F96" s="27">
        <v>30</v>
      </c>
      <c r="G96" s="27">
        <v>1.98</v>
      </c>
      <c r="H96" s="27">
        <v>0.36</v>
      </c>
      <c r="I96" s="27">
        <v>10.02</v>
      </c>
      <c r="J96" s="27">
        <v>57.9</v>
      </c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 t="s">
        <v>76</v>
      </c>
      <c r="E98" s="26" t="s">
        <v>65</v>
      </c>
      <c r="F98" s="27">
        <v>100</v>
      </c>
      <c r="G98" s="27">
        <v>6.38</v>
      </c>
      <c r="H98" s="27">
        <v>14.24</v>
      </c>
      <c r="I98" s="27">
        <v>57</v>
      </c>
      <c r="J98" s="27">
        <v>398</v>
      </c>
      <c r="K98" s="28"/>
      <c r="L98" s="27"/>
    </row>
    <row r="99" spans="1:12" ht="15">
      <c r="A99" s="30"/>
      <c r="B99" s="31"/>
      <c r="C99" s="32"/>
      <c r="D99" s="33" t="s">
        <v>27</v>
      </c>
      <c r="E99" s="34"/>
      <c r="F99" s="35">
        <f>SUM(F90:F98)</f>
        <v>735</v>
      </c>
      <c r="G99" s="35">
        <f>SUM(G90:G98)</f>
        <v>38.93</v>
      </c>
      <c r="H99" s="35">
        <f>SUM(H90:H98)</f>
        <v>39.6</v>
      </c>
      <c r="I99" s="35">
        <f>SUM(I90:I98)</f>
        <v>145.60999999999999</v>
      </c>
      <c r="J99" s="35">
        <f t="shared" ref="J99:L99" si="13">SUM(J90:J98)</f>
        <v>1147.6999999999998</v>
      </c>
      <c r="K99" s="36"/>
      <c r="L99" s="35">
        <f t="shared" si="13"/>
        <v>0</v>
      </c>
    </row>
    <row r="100" spans="1:12" ht="15.75" customHeight="1">
      <c r="A100" s="40">
        <f>A82</f>
        <v>1</v>
      </c>
      <c r="B100" s="41">
        <f>B82</f>
        <v>5</v>
      </c>
      <c r="C100" s="56" t="s">
        <v>36</v>
      </c>
      <c r="D100" s="57"/>
      <c r="E100" s="42"/>
      <c r="F100" s="43">
        <f>F89+F99</f>
        <v>735</v>
      </c>
      <c r="G100" s="43">
        <f>G89+G99</f>
        <v>38.93</v>
      </c>
      <c r="H100" s="43">
        <f>H89+H99</f>
        <v>39.6</v>
      </c>
      <c r="I100" s="43">
        <f>I89+I99</f>
        <v>145.60999999999999</v>
      </c>
      <c r="J100" s="43">
        <f t="shared" ref="J100:L100" si="14">J89+J99</f>
        <v>1147.6999999999998</v>
      </c>
      <c r="K100" s="43"/>
      <c r="L100" s="43">
        <f t="shared" si="14"/>
        <v>0</v>
      </c>
    </row>
    <row r="101" spans="1:12" ht="15">
      <c r="A101" s="15">
        <v>2</v>
      </c>
      <c r="B101" s="16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27</v>
      </c>
      <c r="E108" s="34"/>
      <c r="F108" s="35">
        <f>SUM(F101:F107)</f>
        <v>0</v>
      </c>
      <c r="G108" s="35">
        <f t="shared" ref="G108:J108" si="15">SUM(G101:G107)</f>
        <v>0</v>
      </c>
      <c r="H108" s="35">
        <f t="shared" si="15"/>
        <v>0</v>
      </c>
      <c r="I108" s="35">
        <f t="shared" si="15"/>
        <v>0</v>
      </c>
      <c r="J108" s="35">
        <f t="shared" si="15"/>
        <v>0</v>
      </c>
      <c r="K108" s="36"/>
      <c r="L108" s="35">
        <f>SUM(L101:L107)</f>
        <v>0</v>
      </c>
    </row>
    <row r="109" spans="1:12" ht="15">
      <c r="A109" s="37">
        <f>A101</f>
        <v>2</v>
      </c>
      <c r="B109" s="38">
        <f>B101</f>
        <v>1</v>
      </c>
      <c r="C109" s="39" t="s">
        <v>28</v>
      </c>
      <c r="D109" s="29" t="s">
        <v>29</v>
      </c>
      <c r="E109" s="26" t="s">
        <v>53</v>
      </c>
      <c r="F109" s="27">
        <v>66</v>
      </c>
      <c r="G109" s="27">
        <v>0.6</v>
      </c>
      <c r="H109" s="27">
        <v>0.1</v>
      </c>
      <c r="I109" s="27">
        <v>0.2</v>
      </c>
      <c r="J109" s="27">
        <v>4</v>
      </c>
      <c r="K109" s="28"/>
      <c r="L109" s="27"/>
    </row>
    <row r="110" spans="1:12" ht="15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31</v>
      </c>
      <c r="E111" s="26" t="s">
        <v>68</v>
      </c>
      <c r="F111" s="27">
        <v>130</v>
      </c>
      <c r="G111" s="27">
        <v>19</v>
      </c>
      <c r="H111" s="27">
        <v>14.8</v>
      </c>
      <c r="I111" s="27">
        <v>21.6</v>
      </c>
      <c r="J111" s="27">
        <v>298</v>
      </c>
      <c r="K111" s="28"/>
      <c r="L111" s="27"/>
    </row>
    <row r="112" spans="1:12" ht="15">
      <c r="A112" s="22"/>
      <c r="B112" s="23"/>
      <c r="C112" s="24"/>
      <c r="D112" s="29" t="s">
        <v>32</v>
      </c>
      <c r="E112" s="26" t="s">
        <v>43</v>
      </c>
      <c r="F112" s="27">
        <v>200</v>
      </c>
      <c r="G112" s="27">
        <v>4.0999999999999996</v>
      </c>
      <c r="H112" s="27">
        <v>6.4</v>
      </c>
      <c r="I112" s="27">
        <v>26.7</v>
      </c>
      <c r="J112" s="27">
        <v>188</v>
      </c>
      <c r="K112" s="28"/>
      <c r="L112" s="27"/>
    </row>
    <row r="113" spans="1:12" ht="15">
      <c r="A113" s="22"/>
      <c r="B113" s="23"/>
      <c r="C113" s="24"/>
      <c r="D113" s="29" t="s">
        <v>33</v>
      </c>
      <c r="E113" s="26" t="s">
        <v>50</v>
      </c>
      <c r="F113" s="27">
        <v>200</v>
      </c>
      <c r="G113" s="27">
        <v>0.5</v>
      </c>
      <c r="H113" s="27">
        <v>0.1</v>
      </c>
      <c r="I113" s="27">
        <v>30.9</v>
      </c>
      <c r="J113" s="27">
        <v>123</v>
      </c>
      <c r="K113" s="28"/>
      <c r="L113" s="27"/>
    </row>
    <row r="114" spans="1:12" ht="15">
      <c r="A114" s="22"/>
      <c r="B114" s="23"/>
      <c r="C114" s="24"/>
      <c r="D114" s="29" t="s">
        <v>34</v>
      </c>
      <c r="E114" s="51" t="s">
        <v>39</v>
      </c>
      <c r="F114" s="27">
        <v>30</v>
      </c>
      <c r="G114" s="27">
        <v>2.37</v>
      </c>
      <c r="H114" s="27">
        <v>0.3</v>
      </c>
      <c r="I114" s="27">
        <v>14.49</v>
      </c>
      <c r="J114" s="27">
        <v>73.8</v>
      </c>
      <c r="K114" s="28"/>
      <c r="L114" s="27"/>
    </row>
    <row r="115" spans="1:12" ht="15">
      <c r="A115" s="22"/>
      <c r="B115" s="23"/>
      <c r="C115" s="24"/>
      <c r="D115" s="29" t="s">
        <v>35</v>
      </c>
      <c r="E115" s="51" t="s">
        <v>40</v>
      </c>
      <c r="F115" s="27">
        <v>30</v>
      </c>
      <c r="G115" s="27">
        <v>1.98</v>
      </c>
      <c r="H115" s="27">
        <v>0.36</v>
      </c>
      <c r="I115" s="27">
        <v>10.02</v>
      </c>
      <c r="J115" s="27">
        <v>57.9</v>
      </c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 t="s">
        <v>76</v>
      </c>
      <c r="E117" s="26" t="s">
        <v>66</v>
      </c>
      <c r="F117" s="27">
        <v>100</v>
      </c>
      <c r="G117" s="27">
        <v>7.3</v>
      </c>
      <c r="H117" s="27">
        <v>7.2</v>
      </c>
      <c r="I117" s="27">
        <v>51.5</v>
      </c>
      <c r="J117" s="27">
        <v>312</v>
      </c>
      <c r="K117" s="28"/>
      <c r="L117" s="27"/>
    </row>
    <row r="118" spans="1:12" ht="15">
      <c r="A118" s="30"/>
      <c r="B118" s="31"/>
      <c r="C118" s="32"/>
      <c r="D118" s="33" t="s">
        <v>27</v>
      </c>
      <c r="E118" s="34"/>
      <c r="F118" s="35">
        <f>SUM(F109:F117)</f>
        <v>756</v>
      </c>
      <c r="G118" s="35">
        <f t="shared" ref="G118:J118" si="16">SUM(G109:G117)</f>
        <v>35.85</v>
      </c>
      <c r="H118" s="35">
        <f t="shared" si="16"/>
        <v>29.26</v>
      </c>
      <c r="I118" s="35">
        <f t="shared" si="16"/>
        <v>155.41</v>
      </c>
      <c r="J118" s="35">
        <f t="shared" si="16"/>
        <v>1056.6999999999998</v>
      </c>
      <c r="K118" s="36"/>
      <c r="L118" s="35">
        <f>SUM(L109:L117)</f>
        <v>0</v>
      </c>
    </row>
    <row r="119" spans="1:12" ht="15">
      <c r="A119" s="40">
        <f>A101</f>
        <v>2</v>
      </c>
      <c r="B119" s="41">
        <f>B101</f>
        <v>1</v>
      </c>
      <c r="C119" s="56" t="s">
        <v>36</v>
      </c>
      <c r="D119" s="57"/>
      <c r="E119" s="42"/>
      <c r="F119" s="43">
        <f>F108+F118</f>
        <v>756</v>
      </c>
      <c r="G119" s="43">
        <f>G108+G118</f>
        <v>35.85</v>
      </c>
      <c r="H119" s="43">
        <f>H108+H118</f>
        <v>29.26</v>
      </c>
      <c r="I119" s="43">
        <f>I108+I118</f>
        <v>155.41</v>
      </c>
      <c r="J119" s="43">
        <f t="shared" ref="J119:L119" si="17">J108+J118</f>
        <v>1056.6999999999998</v>
      </c>
      <c r="K119" s="43"/>
      <c r="L119" s="43">
        <f t="shared" si="17"/>
        <v>0</v>
      </c>
    </row>
    <row r="120" spans="1:12" ht="15">
      <c r="A120" s="44">
        <v>2</v>
      </c>
      <c r="B120" s="23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4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27</v>
      </c>
      <c r="E127" s="34"/>
      <c r="F127" s="35">
        <f>SUM(F120:F126)</f>
        <v>0</v>
      </c>
      <c r="G127" s="35">
        <f t="shared" ref="G127:J127" si="18">SUM(G120:G126)</f>
        <v>0</v>
      </c>
      <c r="H127" s="35">
        <f t="shared" si="18"/>
        <v>0</v>
      </c>
      <c r="I127" s="35">
        <f t="shared" si="18"/>
        <v>0</v>
      </c>
      <c r="J127" s="35">
        <f t="shared" si="18"/>
        <v>0</v>
      </c>
      <c r="K127" s="36"/>
      <c r="L127" s="35">
        <f>SUM(L120:L126)</f>
        <v>0</v>
      </c>
    </row>
    <row r="128" spans="1:12" ht="15">
      <c r="A128" s="38">
        <f>A120</f>
        <v>2</v>
      </c>
      <c r="B128" s="38">
        <f>B120</f>
        <v>2</v>
      </c>
      <c r="C128" s="39" t="s">
        <v>28</v>
      </c>
      <c r="D128" s="29" t="s">
        <v>29</v>
      </c>
      <c r="E128" s="26" t="s">
        <v>54</v>
      </c>
      <c r="F128" s="27">
        <v>100</v>
      </c>
      <c r="G128" s="27">
        <v>8</v>
      </c>
      <c r="H128" s="27">
        <v>3.1</v>
      </c>
      <c r="I128" s="27">
        <v>4.4000000000000004</v>
      </c>
      <c r="J128" s="27">
        <v>51</v>
      </c>
      <c r="K128" s="28"/>
      <c r="L128" s="27"/>
    </row>
    <row r="129" spans="1:12" ht="15">
      <c r="A129" s="44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31</v>
      </c>
      <c r="E130" s="26" t="s">
        <v>55</v>
      </c>
      <c r="F130" s="27">
        <v>240</v>
      </c>
      <c r="G130" s="27">
        <v>24</v>
      </c>
      <c r="H130" s="27">
        <v>24.2</v>
      </c>
      <c r="I130" s="27">
        <v>21.6</v>
      </c>
      <c r="J130" s="27">
        <v>407</v>
      </c>
      <c r="K130" s="28"/>
      <c r="L130" s="27"/>
    </row>
    <row r="131" spans="1:12" ht="1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33</v>
      </c>
      <c r="E132" s="26" t="s">
        <v>46</v>
      </c>
      <c r="F132" s="27">
        <v>200</v>
      </c>
      <c r="G132" s="27">
        <v>0</v>
      </c>
      <c r="H132" s="27">
        <v>0</v>
      </c>
      <c r="I132" s="27">
        <v>20</v>
      </c>
      <c r="J132" s="27">
        <v>76</v>
      </c>
      <c r="K132" s="28"/>
      <c r="L132" s="27"/>
    </row>
    <row r="133" spans="1:12" ht="15">
      <c r="A133" s="44"/>
      <c r="B133" s="23"/>
      <c r="C133" s="24"/>
      <c r="D133" s="29" t="s">
        <v>34</v>
      </c>
      <c r="E133" s="51" t="s">
        <v>39</v>
      </c>
      <c r="F133" s="27">
        <v>30</v>
      </c>
      <c r="G133" s="27">
        <v>2.37</v>
      </c>
      <c r="H133" s="27">
        <v>0.3</v>
      </c>
      <c r="I133" s="27">
        <v>14.49</v>
      </c>
      <c r="J133" s="27">
        <v>73.8</v>
      </c>
      <c r="K133" s="28"/>
      <c r="L133" s="27"/>
    </row>
    <row r="134" spans="1:12" ht="15">
      <c r="A134" s="44"/>
      <c r="B134" s="23"/>
      <c r="C134" s="24"/>
      <c r="D134" s="29" t="s">
        <v>35</v>
      </c>
      <c r="E134" s="51" t="s">
        <v>40</v>
      </c>
      <c r="F134" s="27">
        <v>30</v>
      </c>
      <c r="G134" s="27">
        <v>1.98</v>
      </c>
      <c r="H134" s="27">
        <v>0.36</v>
      </c>
      <c r="I134" s="27">
        <v>10.02</v>
      </c>
      <c r="J134" s="27">
        <v>57.9</v>
      </c>
      <c r="K134" s="28"/>
      <c r="L134" s="27"/>
    </row>
    <row r="135" spans="1:12" ht="15">
      <c r="A135" s="44"/>
      <c r="B135" s="23"/>
      <c r="C135" s="24"/>
      <c r="D135" s="25" t="s">
        <v>26</v>
      </c>
      <c r="E135" s="26" t="s">
        <v>59</v>
      </c>
      <c r="F135" s="27">
        <v>120</v>
      </c>
      <c r="G135" s="27">
        <v>0.8</v>
      </c>
      <c r="H135" s="27">
        <v>0.8</v>
      </c>
      <c r="I135" s="27">
        <v>18.2</v>
      </c>
      <c r="J135" s="27">
        <v>81</v>
      </c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27</v>
      </c>
      <c r="E137" s="34"/>
      <c r="F137" s="35">
        <f>SUM(F128:F136)</f>
        <v>720</v>
      </c>
      <c r="G137" s="35">
        <f t="shared" ref="G137:J137" si="19">SUM(G128:G136)</f>
        <v>37.149999999999991</v>
      </c>
      <c r="H137" s="35">
        <f t="shared" si="19"/>
        <v>28.76</v>
      </c>
      <c r="I137" s="35">
        <f t="shared" si="19"/>
        <v>88.710000000000008</v>
      </c>
      <c r="J137" s="35">
        <f t="shared" si="19"/>
        <v>746.69999999999993</v>
      </c>
      <c r="K137" s="36"/>
      <c r="L137" s="35">
        <f>SUM(L128:L136)</f>
        <v>0</v>
      </c>
    </row>
    <row r="138" spans="1:12" ht="15">
      <c r="A138" s="46">
        <f>A120</f>
        <v>2</v>
      </c>
      <c r="B138" s="46">
        <f>B120</f>
        <v>2</v>
      </c>
      <c r="C138" s="56" t="s">
        <v>36</v>
      </c>
      <c r="D138" s="57"/>
      <c r="E138" s="42"/>
      <c r="F138" s="43">
        <f>F127+F137</f>
        <v>720</v>
      </c>
      <c r="G138" s="43">
        <f>G127+G137</f>
        <v>37.149999999999991</v>
      </c>
      <c r="H138" s="43">
        <f>H127+H137</f>
        <v>28.76</v>
      </c>
      <c r="I138" s="43">
        <f>I127+I137</f>
        <v>88.710000000000008</v>
      </c>
      <c r="J138" s="43">
        <f t="shared" ref="J138:L138" si="20">J127+J137</f>
        <v>746.69999999999993</v>
      </c>
      <c r="K138" s="43"/>
      <c r="L138" s="43">
        <f t="shared" si="20"/>
        <v>0</v>
      </c>
    </row>
    <row r="139" spans="1:12" ht="15">
      <c r="A139" s="15">
        <v>2</v>
      </c>
      <c r="B139" s="16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27</v>
      </c>
      <c r="E146" s="34"/>
      <c r="F146" s="35">
        <f>SUM(F139:F145)</f>
        <v>0</v>
      </c>
      <c r="G146" s="35">
        <f t="shared" ref="G146:J146" si="21">SUM(G139:G145)</f>
        <v>0</v>
      </c>
      <c r="H146" s="35">
        <f t="shared" si="21"/>
        <v>0</v>
      </c>
      <c r="I146" s="35">
        <f t="shared" si="21"/>
        <v>0</v>
      </c>
      <c r="J146" s="35">
        <f t="shared" si="21"/>
        <v>0</v>
      </c>
      <c r="K146" s="36"/>
      <c r="L146" s="35">
        <f>SUM(L139:L145)</f>
        <v>0</v>
      </c>
    </row>
    <row r="147" spans="1:12" ht="15">
      <c r="A147" s="37">
        <f>A139</f>
        <v>2</v>
      </c>
      <c r="B147" s="38">
        <f>B139</f>
        <v>3</v>
      </c>
      <c r="C147" s="39" t="s">
        <v>28</v>
      </c>
      <c r="D147" s="29" t="s">
        <v>29</v>
      </c>
      <c r="E147" s="26" t="s">
        <v>56</v>
      </c>
      <c r="F147" s="27">
        <v>60</v>
      </c>
      <c r="G147" s="27">
        <v>0.6</v>
      </c>
      <c r="H147" s="27">
        <v>3</v>
      </c>
      <c r="I147" s="27">
        <v>2.9</v>
      </c>
      <c r="J147" s="27">
        <v>43</v>
      </c>
      <c r="K147" s="28"/>
      <c r="L147" s="27"/>
    </row>
    <row r="148" spans="1:12" ht="15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31</v>
      </c>
      <c r="E149" s="26" t="s">
        <v>73</v>
      </c>
      <c r="F149" s="27">
        <v>130</v>
      </c>
      <c r="G149" s="27">
        <v>9.9</v>
      </c>
      <c r="H149" s="27">
        <v>6.2</v>
      </c>
      <c r="I149" s="27">
        <v>6.4</v>
      </c>
      <c r="J149" s="27">
        <v>122</v>
      </c>
      <c r="K149" s="28"/>
      <c r="L149" s="27"/>
    </row>
    <row r="150" spans="1:12" ht="15">
      <c r="A150" s="22"/>
      <c r="B150" s="23"/>
      <c r="C150" s="24"/>
      <c r="D150" s="29" t="s">
        <v>32</v>
      </c>
      <c r="E150" s="26" t="s">
        <v>57</v>
      </c>
      <c r="F150" s="27">
        <v>185</v>
      </c>
      <c r="G150" s="27">
        <v>4.4000000000000004</v>
      </c>
      <c r="H150" s="27">
        <v>4.7</v>
      </c>
      <c r="I150" s="27">
        <v>45</v>
      </c>
      <c r="J150" s="27">
        <v>248</v>
      </c>
      <c r="K150" s="28"/>
      <c r="L150" s="27"/>
    </row>
    <row r="151" spans="1:12" ht="15">
      <c r="A151" s="22"/>
      <c r="B151" s="23"/>
      <c r="C151" s="24"/>
      <c r="D151" s="29" t="s">
        <v>33</v>
      </c>
      <c r="E151" s="26" t="s">
        <v>50</v>
      </c>
      <c r="F151" s="27">
        <v>200</v>
      </c>
      <c r="G151" s="27">
        <v>0.5</v>
      </c>
      <c r="H151" s="27">
        <v>0.1</v>
      </c>
      <c r="I151" s="27">
        <v>30.9</v>
      </c>
      <c r="J151" s="27">
        <v>123</v>
      </c>
      <c r="K151" s="28"/>
      <c r="L151" s="27"/>
    </row>
    <row r="152" spans="1:12" ht="15">
      <c r="A152" s="22"/>
      <c r="B152" s="23"/>
      <c r="C152" s="24"/>
      <c r="D152" s="29" t="s">
        <v>34</v>
      </c>
      <c r="E152" s="51" t="s">
        <v>39</v>
      </c>
      <c r="F152" s="27">
        <v>30</v>
      </c>
      <c r="G152" s="27">
        <v>2.37</v>
      </c>
      <c r="H152" s="27">
        <v>0.3</v>
      </c>
      <c r="I152" s="27">
        <v>14.49</v>
      </c>
      <c r="J152" s="27">
        <v>73.8</v>
      </c>
      <c r="K152" s="28"/>
      <c r="L152" s="27"/>
    </row>
    <row r="153" spans="1:12" ht="15">
      <c r="A153" s="22"/>
      <c r="B153" s="23"/>
      <c r="C153" s="24"/>
      <c r="D153" s="29" t="s">
        <v>35</v>
      </c>
      <c r="E153" s="51" t="s">
        <v>40</v>
      </c>
      <c r="F153" s="27">
        <v>30</v>
      </c>
      <c r="G153" s="27">
        <v>1.98</v>
      </c>
      <c r="H153" s="27">
        <v>0.36</v>
      </c>
      <c r="I153" s="27">
        <v>10.02</v>
      </c>
      <c r="J153" s="27">
        <v>57.9</v>
      </c>
      <c r="K153" s="28"/>
      <c r="L153" s="27"/>
    </row>
    <row r="154" spans="1:12" ht="15">
      <c r="A154" s="22"/>
      <c r="B154" s="23"/>
      <c r="C154" s="24"/>
      <c r="D154" s="25" t="s">
        <v>26</v>
      </c>
      <c r="E154" s="26" t="s">
        <v>67</v>
      </c>
      <c r="F154" s="27">
        <v>90</v>
      </c>
      <c r="G154" s="27">
        <v>0.9</v>
      </c>
      <c r="H154" s="27">
        <v>0.2</v>
      </c>
      <c r="I154" s="27">
        <v>81</v>
      </c>
      <c r="J154" s="27">
        <v>43</v>
      </c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27</v>
      </c>
      <c r="E156" s="34"/>
      <c r="F156" s="35">
        <f>SUM(F147:F155)</f>
        <v>725</v>
      </c>
      <c r="G156" s="35">
        <f t="shared" ref="G156:J156" si="22">SUM(G147:G155)</f>
        <v>20.65</v>
      </c>
      <c r="H156" s="35">
        <f t="shared" si="22"/>
        <v>14.859999999999998</v>
      </c>
      <c r="I156" s="35">
        <f t="shared" si="22"/>
        <v>190.70999999999998</v>
      </c>
      <c r="J156" s="35">
        <f t="shared" si="22"/>
        <v>710.69999999999993</v>
      </c>
      <c r="K156" s="36"/>
      <c r="L156" s="35">
        <f>SUM(L147:L155)</f>
        <v>0</v>
      </c>
    </row>
    <row r="157" spans="1:12" ht="15">
      <c r="A157" s="40">
        <f>A139</f>
        <v>2</v>
      </c>
      <c r="B157" s="41">
        <f>B139</f>
        <v>3</v>
      </c>
      <c r="C157" s="56" t="s">
        <v>36</v>
      </c>
      <c r="D157" s="57"/>
      <c r="E157" s="42"/>
      <c r="F157" s="43">
        <f>F146+F156</f>
        <v>725</v>
      </c>
      <c r="G157" s="43">
        <f>G146+G156</f>
        <v>20.65</v>
      </c>
      <c r="H157" s="43">
        <f>H146+H156</f>
        <v>14.859999999999998</v>
      </c>
      <c r="I157" s="43">
        <f>I146+I156</f>
        <v>190.70999999999998</v>
      </c>
      <c r="J157" s="43">
        <f t="shared" ref="J157:L157" si="23">J146+J156</f>
        <v>710.69999999999993</v>
      </c>
      <c r="K157" s="43"/>
      <c r="L157" s="43">
        <f t="shared" si="23"/>
        <v>0</v>
      </c>
    </row>
    <row r="158" spans="1:12" ht="15">
      <c r="A158" s="15">
        <v>2</v>
      </c>
      <c r="B158" s="16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27</v>
      </c>
      <c r="E165" s="34"/>
      <c r="F165" s="35">
        <f>SUM(F158:F164)</f>
        <v>0</v>
      </c>
      <c r="G165" s="35">
        <f t="shared" ref="G165:J165" si="24">SUM(G158:G164)</f>
        <v>0</v>
      </c>
      <c r="H165" s="35">
        <f t="shared" si="24"/>
        <v>0</v>
      </c>
      <c r="I165" s="35">
        <f t="shared" si="24"/>
        <v>0</v>
      </c>
      <c r="J165" s="35">
        <f t="shared" si="24"/>
        <v>0</v>
      </c>
      <c r="K165" s="36"/>
      <c r="L165" s="35">
        <f>SUM(L158:L164)</f>
        <v>0</v>
      </c>
    </row>
    <row r="166" spans="1:12" ht="15">
      <c r="A166" s="37">
        <f>A158</f>
        <v>2</v>
      </c>
      <c r="B166" s="38">
        <f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31</v>
      </c>
      <c r="E168" s="26" t="s">
        <v>58</v>
      </c>
      <c r="F168" s="27">
        <v>100</v>
      </c>
      <c r="G168" s="27">
        <v>13.8</v>
      </c>
      <c r="H168" s="27">
        <v>14.5</v>
      </c>
      <c r="I168" s="27">
        <v>3.2</v>
      </c>
      <c r="J168" s="27">
        <v>199</v>
      </c>
      <c r="K168" s="28"/>
      <c r="L168" s="27"/>
    </row>
    <row r="169" spans="1:12" ht="15">
      <c r="A169" s="22"/>
      <c r="B169" s="23"/>
      <c r="C169" s="24"/>
      <c r="D169" s="29" t="s">
        <v>32</v>
      </c>
      <c r="E169" s="26" t="s">
        <v>42</v>
      </c>
      <c r="F169" s="27">
        <v>185</v>
      </c>
      <c r="G169" s="27">
        <v>6.5</v>
      </c>
      <c r="H169" s="27">
        <v>4.4000000000000004</v>
      </c>
      <c r="I169" s="27">
        <v>40</v>
      </c>
      <c r="J169" s="27">
        <v>233</v>
      </c>
      <c r="K169" s="28"/>
      <c r="L169" s="27"/>
    </row>
    <row r="170" spans="1:12" ht="15">
      <c r="A170" s="22"/>
      <c r="B170" s="23"/>
      <c r="C170" s="24"/>
      <c r="D170" s="29" t="s">
        <v>33</v>
      </c>
      <c r="E170" s="26" t="s">
        <v>50</v>
      </c>
      <c r="F170" s="27">
        <v>200</v>
      </c>
      <c r="G170" s="27">
        <v>0.5</v>
      </c>
      <c r="H170" s="27">
        <v>0.1</v>
      </c>
      <c r="I170" s="27">
        <v>30.9</v>
      </c>
      <c r="J170" s="27">
        <v>123</v>
      </c>
      <c r="K170" s="28"/>
      <c r="L170" s="27"/>
    </row>
    <row r="171" spans="1:12" ht="15">
      <c r="A171" s="22"/>
      <c r="B171" s="23"/>
      <c r="C171" s="24"/>
      <c r="D171" s="29" t="s">
        <v>34</v>
      </c>
      <c r="E171" s="51" t="s">
        <v>39</v>
      </c>
      <c r="F171" s="27">
        <v>30</v>
      </c>
      <c r="G171" s="27">
        <v>2.37</v>
      </c>
      <c r="H171" s="27">
        <v>0.3</v>
      </c>
      <c r="I171" s="27">
        <v>14.49</v>
      </c>
      <c r="J171" s="27">
        <v>73.8</v>
      </c>
      <c r="K171" s="28"/>
      <c r="L171" s="27"/>
    </row>
    <row r="172" spans="1:12" ht="15">
      <c r="A172" s="22"/>
      <c r="B172" s="23"/>
      <c r="C172" s="24"/>
      <c r="D172" s="29" t="s">
        <v>35</v>
      </c>
      <c r="E172" s="51" t="s">
        <v>40</v>
      </c>
      <c r="F172" s="27">
        <v>30</v>
      </c>
      <c r="G172" s="27">
        <v>1.98</v>
      </c>
      <c r="H172" s="27">
        <v>0.36</v>
      </c>
      <c r="I172" s="27">
        <v>10.02</v>
      </c>
      <c r="J172" s="27">
        <v>57.9</v>
      </c>
      <c r="K172" s="28"/>
      <c r="L172" s="27"/>
    </row>
    <row r="173" spans="1:12" ht="15">
      <c r="A173" s="22"/>
      <c r="B173" s="23"/>
      <c r="C173" s="24"/>
      <c r="D173" s="25" t="s">
        <v>26</v>
      </c>
      <c r="E173" s="26" t="s">
        <v>59</v>
      </c>
      <c r="F173" s="27">
        <v>150</v>
      </c>
      <c r="G173" s="27">
        <v>0.45</v>
      </c>
      <c r="H173" s="27">
        <v>0.3</v>
      </c>
      <c r="I173" s="27">
        <v>21</v>
      </c>
      <c r="J173" s="27">
        <v>78</v>
      </c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27</v>
      </c>
      <c r="E175" s="34"/>
      <c r="F175" s="35">
        <f>SUM(F166:F174)</f>
        <v>695</v>
      </c>
      <c r="G175" s="35">
        <f t="shared" ref="G175:J175" si="25">SUM(G166:G174)</f>
        <v>25.6</v>
      </c>
      <c r="H175" s="35">
        <f t="shared" si="25"/>
        <v>19.96</v>
      </c>
      <c r="I175" s="35">
        <f t="shared" si="25"/>
        <v>119.60999999999999</v>
      </c>
      <c r="J175" s="35">
        <f t="shared" si="25"/>
        <v>764.69999999999993</v>
      </c>
      <c r="K175" s="36"/>
      <c r="L175" s="35">
        <f>SUM(L166:L174)</f>
        <v>0</v>
      </c>
    </row>
    <row r="176" spans="1:12" ht="15">
      <c r="A176" s="40">
        <f>A158</f>
        <v>2</v>
      </c>
      <c r="B176" s="41">
        <f>B158</f>
        <v>4</v>
      </c>
      <c r="C176" s="56" t="s">
        <v>36</v>
      </c>
      <c r="D176" s="57"/>
      <c r="E176" s="42"/>
      <c r="F176" s="43">
        <f>F165+F175</f>
        <v>695</v>
      </c>
      <c r="G176" s="43">
        <f>G165+G175</f>
        <v>25.6</v>
      </c>
      <c r="H176" s="43">
        <f>H165+H175</f>
        <v>19.96</v>
      </c>
      <c r="I176" s="43">
        <f>I165+I175</f>
        <v>119.60999999999999</v>
      </c>
      <c r="J176" s="43">
        <f t="shared" ref="J176:L176" si="26">J165+J175</f>
        <v>764.69999999999993</v>
      </c>
      <c r="K176" s="43"/>
      <c r="L176" s="43">
        <f t="shared" si="26"/>
        <v>0</v>
      </c>
    </row>
    <row r="177" spans="1:12" ht="15">
      <c r="A177" s="15">
        <v>2</v>
      </c>
      <c r="B177" s="16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27</v>
      </c>
      <c r="E184" s="34"/>
      <c r="F184" s="35">
        <f>SUM(F177:F183)</f>
        <v>0</v>
      </c>
      <c r="G184" s="35">
        <f t="shared" ref="G184:J184" si="27">SUM(G177:G183)</f>
        <v>0</v>
      </c>
      <c r="H184" s="35">
        <f t="shared" si="27"/>
        <v>0</v>
      </c>
      <c r="I184" s="35">
        <f t="shared" si="27"/>
        <v>0</v>
      </c>
      <c r="J184" s="35">
        <f t="shared" si="27"/>
        <v>0</v>
      </c>
      <c r="K184" s="36"/>
      <c r="L184" s="35">
        <f>SUM(L177:L183)</f>
        <v>0</v>
      </c>
    </row>
    <row r="185" spans="1:12" ht="15">
      <c r="A185" s="37">
        <f>A177</f>
        <v>2</v>
      </c>
      <c r="B185" s="38">
        <f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31</v>
      </c>
      <c r="E187" s="26" t="s">
        <v>74</v>
      </c>
      <c r="F187" s="27">
        <v>120</v>
      </c>
      <c r="G187" s="27">
        <v>13.04</v>
      </c>
      <c r="H187" s="27">
        <v>10.3</v>
      </c>
      <c r="I187" s="27">
        <v>3.6</v>
      </c>
      <c r="J187" s="27">
        <v>162</v>
      </c>
      <c r="K187" s="28"/>
      <c r="L187" s="27"/>
    </row>
    <row r="188" spans="1:12" ht="15">
      <c r="A188" s="22"/>
      <c r="B188" s="23"/>
      <c r="C188" s="24"/>
      <c r="D188" s="29" t="s">
        <v>32</v>
      </c>
      <c r="E188" s="26" t="s">
        <v>60</v>
      </c>
      <c r="F188" s="27">
        <v>185</v>
      </c>
      <c r="G188" s="27">
        <v>10.6</v>
      </c>
      <c r="H188" s="27">
        <v>6.8</v>
      </c>
      <c r="I188" s="27">
        <v>46.3</v>
      </c>
      <c r="J188" s="27">
        <v>312</v>
      </c>
      <c r="K188" s="28"/>
      <c r="L188" s="27"/>
    </row>
    <row r="189" spans="1:12" ht="15">
      <c r="A189" s="22"/>
      <c r="B189" s="23"/>
      <c r="C189" s="24"/>
      <c r="D189" s="29" t="s">
        <v>33</v>
      </c>
      <c r="E189" s="26" t="s">
        <v>44</v>
      </c>
      <c r="F189" s="27">
        <v>200</v>
      </c>
      <c r="G189" s="27">
        <v>0.2</v>
      </c>
      <c r="H189" s="27">
        <v>0</v>
      </c>
      <c r="I189" s="27">
        <v>9.3000000000000007</v>
      </c>
      <c r="J189" s="27">
        <v>38</v>
      </c>
      <c r="K189" s="28"/>
      <c r="L189" s="27"/>
    </row>
    <row r="190" spans="1:12" ht="15">
      <c r="A190" s="22"/>
      <c r="B190" s="23"/>
      <c r="C190" s="24"/>
      <c r="D190" s="29" t="s">
        <v>34</v>
      </c>
      <c r="E190" s="51" t="s">
        <v>39</v>
      </c>
      <c r="F190" s="27">
        <v>30</v>
      </c>
      <c r="G190" s="27">
        <v>2.37</v>
      </c>
      <c r="H190" s="27">
        <v>0.3</v>
      </c>
      <c r="I190" s="27">
        <v>14.49</v>
      </c>
      <c r="J190" s="27">
        <v>73.8</v>
      </c>
      <c r="K190" s="28"/>
      <c r="L190" s="27"/>
    </row>
    <row r="191" spans="1:12" ht="15">
      <c r="A191" s="22"/>
      <c r="B191" s="23"/>
      <c r="C191" s="24"/>
      <c r="D191" s="29" t="s">
        <v>35</v>
      </c>
      <c r="E191" s="51" t="s">
        <v>40</v>
      </c>
      <c r="F191" s="27">
        <v>30</v>
      </c>
      <c r="G191" s="27">
        <v>1.98</v>
      </c>
      <c r="H191" s="27">
        <v>0.36</v>
      </c>
      <c r="I191" s="27">
        <v>10.02</v>
      </c>
      <c r="J191" s="27">
        <v>57.9</v>
      </c>
      <c r="K191" s="28"/>
      <c r="L191" s="27"/>
    </row>
    <row r="192" spans="1:12" ht="15">
      <c r="A192" s="22"/>
      <c r="B192" s="23"/>
      <c r="C192" s="24"/>
      <c r="D192" s="52" t="s">
        <v>26</v>
      </c>
      <c r="E192" s="26" t="s">
        <v>67</v>
      </c>
      <c r="F192" s="27">
        <v>100</v>
      </c>
      <c r="G192" s="27">
        <v>0.9</v>
      </c>
      <c r="H192" s="27">
        <v>0.2</v>
      </c>
      <c r="I192" s="27">
        <v>81</v>
      </c>
      <c r="J192" s="27">
        <v>43</v>
      </c>
      <c r="K192" s="28"/>
      <c r="L192" s="27"/>
    </row>
    <row r="193" spans="1:12" ht="15">
      <c r="A193" s="22"/>
      <c r="B193" s="23"/>
      <c r="C193" s="24"/>
      <c r="D193" s="25" t="s">
        <v>76</v>
      </c>
      <c r="E193" s="26" t="s">
        <v>61</v>
      </c>
      <c r="F193" s="27">
        <v>100</v>
      </c>
      <c r="G193" s="27">
        <v>5.5</v>
      </c>
      <c r="H193" s="27">
        <v>18</v>
      </c>
      <c r="I193" s="27">
        <v>35</v>
      </c>
      <c r="J193" s="27">
        <v>310</v>
      </c>
      <c r="K193" s="28"/>
      <c r="L193" s="27"/>
    </row>
    <row r="194" spans="1:12" ht="15">
      <c r="A194" s="30"/>
      <c r="B194" s="31"/>
      <c r="C194" s="32"/>
      <c r="D194" s="33" t="s">
        <v>27</v>
      </c>
      <c r="E194" s="34"/>
      <c r="F194" s="35">
        <f>SUM(F185:F193)</f>
        <v>765</v>
      </c>
      <c r="G194" s="35">
        <f t="shared" ref="G194:J194" si="28">SUM(G185:G193)</f>
        <v>34.590000000000003</v>
      </c>
      <c r="H194" s="35">
        <f t="shared" si="28"/>
        <v>35.96</v>
      </c>
      <c r="I194" s="35">
        <f t="shared" si="28"/>
        <v>199.70999999999998</v>
      </c>
      <c r="J194" s="35">
        <f t="shared" si="28"/>
        <v>996.69999999999993</v>
      </c>
      <c r="K194" s="36"/>
      <c r="L194" s="35">
        <f>SUM(L185:L193)</f>
        <v>0</v>
      </c>
    </row>
    <row r="195" spans="1:12" ht="15">
      <c r="A195" s="40">
        <f>A177</f>
        <v>2</v>
      </c>
      <c r="B195" s="41">
        <f>B177</f>
        <v>5</v>
      </c>
      <c r="C195" s="56" t="s">
        <v>36</v>
      </c>
      <c r="D195" s="57"/>
      <c r="E195" s="42"/>
      <c r="F195" s="43">
        <f>F184+F194</f>
        <v>765</v>
      </c>
      <c r="G195" s="43">
        <f>G184+G194</f>
        <v>34.590000000000003</v>
      </c>
      <c r="H195" s="43">
        <f>H184+H194</f>
        <v>35.96</v>
      </c>
      <c r="I195" s="43">
        <f>I184+I194</f>
        <v>199.70999999999998</v>
      </c>
      <c r="J195" s="43">
        <f t="shared" ref="J195:L195" si="29">J184+J194</f>
        <v>996.69999999999993</v>
      </c>
      <c r="K195" s="43"/>
      <c r="L195" s="43">
        <f t="shared" si="29"/>
        <v>0</v>
      </c>
    </row>
    <row r="196" spans="1:12">
      <c r="A196" s="47"/>
      <c r="B196" s="48"/>
      <c r="C196" s="58" t="s">
        <v>37</v>
      </c>
      <c r="D196" s="58"/>
      <c r="E196" s="58"/>
      <c r="F196" s="49">
        <f>(F24+F43+F62+F81+F100+F119+F138+F157+F176+F195)/(IF(F24=0,0,1)+IF(F43=0,0,1)+IF(F62=0,0,1)+IF(F81=0,0,1)+IF(F100=0,0,1)+IF(F119=0,0,1)+IF(F138=0,0,1)+IF(F157=0,0,1)+IF(F176=0,0,1)+IF(F195=0,0,1))</f>
        <v>730.1</v>
      </c>
      <c r="G196" s="49">
        <f t="shared" ref="G196:J196" si="30">(G24+G43+G62+G81+G100+G119+G138+G157+G176+G195)/(IF(G24=0,0,1)+IF(G43=0,0,1)+IF(G62=0,0,1)+IF(G81=0,0,1)+IF(G100=0,0,1)+IF(G119=0,0,1)+IF(G138=0,0,1)+IF(G157=0,0,1)+IF(G176=0,0,1)+IF(G195=0,0,1))</f>
        <v>28.172000000000004</v>
      </c>
      <c r="H196" s="49">
        <f t="shared" si="30"/>
        <v>25.634499999999996</v>
      </c>
      <c r="I196" s="49">
        <f t="shared" si="30"/>
        <v>132.56</v>
      </c>
      <c r="J196" s="49">
        <f t="shared" si="30"/>
        <v>838.51999999999987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revision>1</cp:revision>
  <dcterms:created xsi:type="dcterms:W3CDTF">2022-05-16T14:23:56Z</dcterms:created>
  <dcterms:modified xsi:type="dcterms:W3CDTF">2025-01-15T08:38:13Z</dcterms:modified>
</cp:coreProperties>
</file>